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E6CA40EA-B7D6-45F6-8181-3B7594CB2630}" xr6:coauthVersionLast="47" xr6:coauthVersionMax="47" xr10:uidLastSave="{00000000-0000-0000-0000-000000000000}"/>
  <bookViews>
    <workbookView xWindow="3435" yWindow="645" windowWidth="21345" windowHeight="20115" activeTab="1" xr2:uid="{00000000-000D-0000-FFFF-FFFF00000000}"/>
  </bookViews>
  <sheets>
    <sheet name="Lot N°15 Page de garde" sheetId="2" r:id="rId1"/>
    <sheet name="Lot N°15 ASCENSEUR" sheetId="1" r:id="rId2"/>
  </sheets>
  <definedNames>
    <definedName name="_xlnm.Print_Titles" localSheetId="1">'Lot N°15 ASCENSEUR'!$1:$2</definedName>
    <definedName name="_xlnm.Print_Area" localSheetId="1">'Lot N°15 ASCENSEUR'!$A$1:$H$46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2" i="1"/>
  <c r="H19" i="1"/>
  <c r="H21" i="1"/>
  <c r="H28" i="1"/>
  <c r="H30" i="1"/>
  <c r="H37" i="1"/>
  <c r="H39" i="1"/>
  <c r="H43" i="1"/>
  <c r="H44" i="1" s="1"/>
  <c r="H45" i="1" s="1"/>
  <c r="B44" i="1"/>
</calcChain>
</file>

<file path=xl/sharedStrings.xml><?xml version="1.0" encoding="utf-8"?>
<sst xmlns="http://schemas.openxmlformats.org/spreadsheetml/2006/main" count="81" uniqueCount="81">
  <si>
    <t>U</t>
  </si>
  <si>
    <t>Quantité</t>
  </si>
  <si>
    <t>Prix en €</t>
  </si>
  <si>
    <t>Montant en €</t>
  </si>
  <si>
    <t>ASCENSEURS</t>
  </si>
  <si>
    <t>CH2</t>
  </si>
  <si>
    <t>37ASC</t>
  </si>
  <si>
    <t>3</t>
  </si>
  <si>
    <t>PRESCRIPTIONS GENERALES</t>
  </si>
  <si>
    <t>CH3</t>
  </si>
  <si>
    <t>3.1</t>
  </si>
  <si>
    <t>CH4</t>
  </si>
  <si>
    <t>3.1.1</t>
  </si>
  <si>
    <t>CH5</t>
  </si>
  <si>
    <t xml:space="preserve">3.1.1 1 </t>
  </si>
  <si>
    <t>PERMEABILITE A L'AIR DU BATIMENT : Q4 Pa-Surf = 1.00 m3/h.m² sous 4 Pa</t>
  </si>
  <si>
    <t>ENSEMBLE  :</t>
  </si>
  <si>
    <t xml:space="preserve">Pour l'ensemble </t>
  </si>
  <si>
    <t xml:space="preserve">de l'opération </t>
  </si>
  <si>
    <t>ART</t>
  </si>
  <si>
    <t>005-I604</t>
  </si>
  <si>
    <t>Total PRESCRIPTIONS GENERALES</t>
  </si>
  <si>
    <t>STOT</t>
  </si>
  <si>
    <t>4</t>
  </si>
  <si>
    <t>PRESTATIONS DE SECURITES</t>
  </si>
  <si>
    <t>CH3</t>
  </si>
  <si>
    <t>4.1</t>
  </si>
  <si>
    <t>CH4</t>
  </si>
  <si>
    <t>4.1.1</t>
  </si>
  <si>
    <t>CH5</t>
  </si>
  <si>
    <t xml:space="preserve">4.1.1 1 </t>
  </si>
  <si>
    <t>PRESTATIONS DEMANDEES DANS LE PLAN GENERAL DE COORDINATION EN MATIERE DE SECURITE ET PROTECTION DE LA SANTE (P.G.C.S.P.S.)</t>
  </si>
  <si>
    <t>ENSEMBLE  :</t>
  </si>
  <si>
    <t xml:space="preserve">Pour l'ensemble </t>
  </si>
  <si>
    <t xml:space="preserve">de l'opération </t>
  </si>
  <si>
    <t>EN</t>
  </si>
  <si>
    <t>ART</t>
  </si>
  <si>
    <t>000-C730</t>
  </si>
  <si>
    <t>Total PRESTATIONS DE SECURITES</t>
  </si>
  <si>
    <t>STOT</t>
  </si>
  <si>
    <t>5</t>
  </si>
  <si>
    <t>ASCENSEUR</t>
  </si>
  <si>
    <t>CH3</t>
  </si>
  <si>
    <t>5.1</t>
  </si>
  <si>
    <t>ASCENSEUR ELECTRIQUE</t>
  </si>
  <si>
    <t>CH4</t>
  </si>
  <si>
    <t>5.1.1</t>
  </si>
  <si>
    <t>ASCENSEUR ELECTRIQUE 630 KG AVEC MACHINERIE INTEGREE DANS LA GAINE</t>
  </si>
  <si>
    <t>CH5</t>
  </si>
  <si>
    <t xml:space="preserve">5.1.1 1 </t>
  </si>
  <si>
    <t>SIMPLE FACE, DESERVANT 2 NIVEAUX, AVEC 2 PORTES PALIERES COULISSANTES DE 0.90 X 2.00 DE PASSAGE, DE 3.80 ML DE COURSE ENVIRON</t>
  </si>
  <si>
    <t>RDC  :</t>
  </si>
  <si>
    <t xml:space="preserve">Circulations </t>
  </si>
  <si>
    <t xml:space="preserve">Ascenseur </t>
  </si>
  <si>
    <t>U</t>
  </si>
  <si>
    <t>ART</t>
  </si>
  <si>
    <t>000-Y228</t>
  </si>
  <si>
    <t>Total ASCENSEUR</t>
  </si>
  <si>
    <t>STOT</t>
  </si>
  <si>
    <t>6</t>
  </si>
  <si>
    <t>REMISE DE DOCUMENTS</t>
  </si>
  <si>
    <t>CH3</t>
  </si>
  <si>
    <t>6.1</t>
  </si>
  <si>
    <t>CH4</t>
  </si>
  <si>
    <t>6.1.1</t>
  </si>
  <si>
    <t>CH5</t>
  </si>
  <si>
    <t xml:space="preserve">6.1.1 1 </t>
  </si>
  <si>
    <t>REMISE DE DOCUMENTS (PHASE EXECUTION ET DOSSIERS DES OUVRAGES EXECUTES)</t>
  </si>
  <si>
    <t>ENSEMBLE  :</t>
  </si>
  <si>
    <t xml:space="preserve">Pour l'ensemble </t>
  </si>
  <si>
    <t xml:space="preserve">de l'opération </t>
  </si>
  <si>
    <t>EN</t>
  </si>
  <si>
    <t>ART</t>
  </si>
  <si>
    <t>000-T525</t>
  </si>
  <si>
    <t>Total REMISE DE DOCUMENTS</t>
  </si>
  <si>
    <t>STOT</t>
  </si>
  <si>
    <t>Montant HT du Lot N°15 ASCENSEUR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</si>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</sst>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20" applyFill="0"/>
  </cellStyleXfs>
  <cellXfs count="64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" fillId="0" borderId="22" xfId="1" applyBorder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18" fillId="0" borderId="20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19" xfId="43" applyNumberFormat="1" applyBorder="1" applyAlignment="1">
      <alignment horizontal="right" vertical="top" wrapText="1"/>
    </xf>
    <xf numFmtId="0" fontId="0" fillId="0" borderId="9" xfId="0" applyBorder="1" applyAlignment="1" applyProtection="1">
      <alignment horizontal="left" vertical="top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165" fontId="0" fillId="0" borderId="9" xfId="0" applyNumberFormat="1" applyBorder="1" applyAlignment="1" applyProtection="1">
      <alignment horizontal="right" vertical="top" wrapText="1"/>
      <protection locked="0"/>
    </xf>
    <xf numFmtId="165" fontId="0" fillId="0" borderId="21" xfId="0" applyNumberFormat="1" applyBorder="1" applyAlignment="1" applyProtection="1">
      <alignment horizontal="right" vertical="top" wrapText="1"/>
      <protection locked="0"/>
    </xf>
    <xf numFmtId="0" fontId="21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13" xfId="13" applyFont="1" applyBorder="1">
      <alignment horizontal="left" vertical="top" wrapText="1"/>
    </xf>
    <xf numFmtId="165" fontId="0" fillId="0" borderId="12" xfId="0" applyNumberFormat="1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20" xfId="45"/>
    <xf numFmtId="0" fontId="9" fillId="0" borderId="17" xfId="13" applyBorder="1">
      <alignment horizontal="left" vertical="top" wrapText="1"/>
    </xf>
    <xf numFmtId="0" fontId="9" fillId="0" borderId="14" xfId="13" applyBorder="1">
      <alignment horizontal="left" vertical="top" wrapText="1"/>
    </xf>
    <xf numFmtId="0" fontId="9" fillId="0" borderId="15" xfId="13" applyBorder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12" fillId="0" borderId="20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19" xfId="18" applyBorder="1">
      <alignment horizontal="left" vertical="top" wrapText="1" indent="1"/>
    </xf>
    <xf numFmtId="0" fontId="13" fillId="0" borderId="20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19" xfId="26" applyBorder="1">
      <alignment horizontal="left" vertical="top" wrapText="1" indent="1"/>
    </xf>
    <xf numFmtId="0" fontId="7" fillId="0" borderId="20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19" xfId="10" applyBorder="1">
      <alignment horizontal="left" vertical="top" wrapText="1"/>
    </xf>
    <xf numFmtId="0" fontId="9" fillId="0" borderId="20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19" xfId="14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20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19" xfId="6" applyBorder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381DD5C7-7B35-48B2-9411-E8766EF8D422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5BA81C6B-4479-4A3C-85B9-690F29963DF0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5E45FFA1-9AC1-499E-A22F-5B0AE2CD2A72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AB2C83B-1D45-4B93-A697-6313805B5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D46F02E-3202-4BCC-B7F9-3A6BBF6C8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5B5ADFE1-4023-4396-9A6E-1DF7E9E10789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9AA318A4-4681-4F1A-A1BB-B102C6FBAF31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281C619F-C13C-4986-AE2D-C1FD1FCE881F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15 : ASCENSEUR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C8A23759-65FD-4E28-9F76-3D767227D137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57EAC66C-0D26-4734-9308-9ABF51445202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CE74B2F-6B14-45CC-B714-F1924C6F9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B840DDCF-CE73-4C80-AED0-96629CD7F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7976EEB3-837F-4F24-B1B2-36E2E7B6D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675A965D-46A0-460F-938C-41C7F31DB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326162DA-6EDB-49DC-82F4-CB2DE392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58997A8C-3631-4C46-A70A-98E507491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28F6DB0D-9103-4CEA-B146-A43D08FC5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800100</xdr:colOff>
      <xdr:row>0</xdr:row>
      <xdr:rowOff>895350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600825" cy="80143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N°15 ASCENSEUR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D04D3-FDE9-4C3B-9861-AE045FFD40F1}">
  <sheetPr>
    <pageSetUpPr fitToPage="1"/>
  </sheetPr>
  <dimension ref="A1"/>
  <sheetViews>
    <sheetView showGridLines="0" zoomScaleNormal="100" zoomScalePageLayoutView="85" workbookViewId="0">
      <selection activeCell="D31" sqref="D31"/>
    </sheetView>
  </sheetViews>
  <sheetFormatPr baseColWidth="10" defaultColWidth="10.7109375" defaultRowHeight="15" x14ac:dyDescent="0.25"/>
  <cols>
    <col min="1" max="1" width="111.28515625" style="40" customWidth="1"/>
    <col min="2" max="2" width="10.7109375" style="40" customWidth="1"/>
    <col min="3" max="16384" width="10.7109375" style="40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47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I5" sqref="I5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58"/>
      <c r="B1" s="59"/>
      <c r="C1" s="59"/>
      <c r="D1" s="59"/>
      <c r="E1" s="59"/>
      <c r="F1" s="59"/>
      <c r="G1" s="59"/>
      <c r="H1" s="60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1" t="s">
        <v>4</v>
      </c>
      <c r="C4" s="62"/>
      <c r="D4" s="63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52" t="s">
        <v>8</v>
      </c>
      <c r="C5" s="53"/>
      <c r="D5" s="54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x14ac:dyDescent="0.25">
      <c r="A7" s="13" t="s">
        <v>12</v>
      </c>
      <c r="D7" s="17"/>
      <c r="E7" s="14"/>
      <c r="F7" s="14"/>
      <c r="G7" s="14"/>
      <c r="H7" s="15"/>
      <c r="ZY7" t="s">
        <v>13</v>
      </c>
      <c r="ZZ7" s="16"/>
    </row>
    <row r="8" spans="1:702" ht="23.85" customHeight="1" x14ac:dyDescent="0.25">
      <c r="A8" s="18" t="s">
        <v>14</v>
      </c>
      <c r="B8" s="49" t="s">
        <v>15</v>
      </c>
      <c r="C8" s="50"/>
      <c r="D8" s="51"/>
      <c r="E8" s="14"/>
      <c r="F8" s="14"/>
      <c r="G8" s="14"/>
      <c r="H8" s="15"/>
    </row>
    <row r="9" spans="1:702" x14ac:dyDescent="0.25">
      <c r="A9" s="19"/>
      <c r="B9" s="20" t="s">
        <v>16</v>
      </c>
      <c r="D9" s="17"/>
      <c r="E9" s="14"/>
      <c r="F9" s="14"/>
      <c r="G9" s="14"/>
      <c r="H9" s="15"/>
    </row>
    <row r="10" spans="1:702" x14ac:dyDescent="0.25">
      <c r="A10" s="19"/>
      <c r="B10" s="20" t="s">
        <v>17</v>
      </c>
      <c r="C10" s="21" t="s">
        <v>18</v>
      </c>
      <c r="D10" s="22">
        <v>1</v>
      </c>
      <c r="E10" s="23"/>
      <c r="F10" s="24">
        <v>1</v>
      </c>
      <c r="G10" s="25"/>
      <c r="H10" s="26">
        <f>ROUND(F10*G10,2)</f>
        <v>0</v>
      </c>
      <c r="ZY10" t="s">
        <v>19</v>
      </c>
      <c r="ZZ10" s="16" t="s">
        <v>20</v>
      </c>
    </row>
    <row r="11" spans="1:702" x14ac:dyDescent="0.25">
      <c r="A11" s="27"/>
      <c r="B11" s="28"/>
      <c r="C11" s="29"/>
      <c r="D11" s="30"/>
      <c r="E11" s="14"/>
      <c r="F11" s="14"/>
      <c r="G11" s="14"/>
      <c r="H11" s="31"/>
    </row>
    <row r="12" spans="1:702" ht="15" customHeight="1" x14ac:dyDescent="0.25">
      <c r="A12" s="32"/>
      <c r="B12" s="41" t="s">
        <v>21</v>
      </c>
      <c r="C12" s="42"/>
      <c r="D12" s="43"/>
      <c r="E12" s="14"/>
      <c r="F12" s="14"/>
      <c r="G12" s="14"/>
      <c r="H12" s="33">
        <f>SUBTOTAL(109,H6:H11)</f>
        <v>0</v>
      </c>
      <c r="I12" s="34"/>
      <c r="ZY12" t="s">
        <v>22</v>
      </c>
    </row>
    <row r="13" spans="1:702" x14ac:dyDescent="0.25">
      <c r="A13" s="35"/>
      <c r="B13" s="8"/>
      <c r="C13" s="9"/>
      <c r="D13" s="10"/>
      <c r="E13" s="14"/>
      <c r="F13" s="14"/>
      <c r="G13" s="14"/>
      <c r="H13" s="12"/>
    </row>
    <row r="14" spans="1:702" ht="15" customHeight="1" x14ac:dyDescent="0.25">
      <c r="A14" s="13" t="s">
        <v>23</v>
      </c>
      <c r="B14" s="52" t="s">
        <v>24</v>
      </c>
      <c r="C14" s="53"/>
      <c r="D14" s="54"/>
      <c r="E14" s="14"/>
      <c r="F14" s="14"/>
      <c r="G14" s="14"/>
      <c r="H14" s="15"/>
      <c r="ZY14" t="s">
        <v>25</v>
      </c>
      <c r="ZZ14" s="16"/>
    </row>
    <row r="15" spans="1:702" x14ac:dyDescent="0.25">
      <c r="A15" s="13" t="s">
        <v>26</v>
      </c>
      <c r="D15" s="17"/>
      <c r="E15" s="14"/>
      <c r="F15" s="14"/>
      <c r="G15" s="14"/>
      <c r="H15" s="15"/>
      <c r="ZY15" t="s">
        <v>27</v>
      </c>
      <c r="ZZ15" s="16"/>
    </row>
    <row r="16" spans="1:702" x14ac:dyDescent="0.25">
      <c r="A16" s="13" t="s">
        <v>28</v>
      </c>
      <c r="D16" s="17"/>
      <c r="E16" s="14"/>
      <c r="F16" s="14"/>
      <c r="G16" s="14"/>
      <c r="H16" s="15"/>
      <c r="ZY16" t="s">
        <v>29</v>
      </c>
      <c r="ZZ16" s="16"/>
    </row>
    <row r="17" spans="1:702" ht="36.75" customHeight="1" x14ac:dyDescent="0.25">
      <c r="A17" s="18" t="s">
        <v>30</v>
      </c>
      <c r="B17" s="49" t="s">
        <v>31</v>
      </c>
      <c r="C17" s="50"/>
      <c r="D17" s="51"/>
      <c r="E17" s="14"/>
      <c r="F17" s="14"/>
      <c r="G17" s="14"/>
      <c r="H17" s="15"/>
    </row>
    <row r="18" spans="1:702" x14ac:dyDescent="0.25">
      <c r="A18" s="19"/>
      <c r="B18" s="20" t="s">
        <v>32</v>
      </c>
      <c r="D18" s="17"/>
      <c r="E18" s="14"/>
      <c r="F18" s="14"/>
      <c r="G18" s="14"/>
      <c r="H18" s="15"/>
    </row>
    <row r="19" spans="1:702" x14ac:dyDescent="0.25">
      <c r="A19" s="19"/>
      <c r="B19" s="20" t="s">
        <v>33</v>
      </c>
      <c r="C19" s="21" t="s">
        <v>34</v>
      </c>
      <c r="D19" s="22">
        <v>1</v>
      </c>
      <c r="E19" s="23" t="s">
        <v>35</v>
      </c>
      <c r="F19" s="24">
        <v>1</v>
      </c>
      <c r="G19" s="25"/>
      <c r="H19" s="26">
        <f>ROUND(F19*G19,2)</f>
        <v>0</v>
      </c>
      <c r="ZY19" t="s">
        <v>36</v>
      </c>
      <c r="ZZ19" s="16" t="s">
        <v>37</v>
      </c>
    </row>
    <row r="20" spans="1:702" x14ac:dyDescent="0.25">
      <c r="A20" s="27"/>
      <c r="B20" s="28"/>
      <c r="C20" s="29"/>
      <c r="D20" s="30"/>
      <c r="E20" s="14"/>
      <c r="F20" s="14"/>
      <c r="G20" s="14"/>
      <c r="H20" s="31"/>
    </row>
    <row r="21" spans="1:702" ht="15" customHeight="1" x14ac:dyDescent="0.25">
      <c r="A21" s="32"/>
      <c r="B21" s="41" t="s">
        <v>38</v>
      </c>
      <c r="C21" s="42"/>
      <c r="D21" s="43"/>
      <c r="E21" s="14"/>
      <c r="F21" s="14"/>
      <c r="G21" s="14"/>
      <c r="H21" s="33">
        <f>SUBTOTAL(109,H15:H20)</f>
        <v>0</v>
      </c>
      <c r="I21" s="34"/>
      <c r="ZY21" t="s">
        <v>39</v>
      </c>
    </row>
    <row r="22" spans="1:702" x14ac:dyDescent="0.25">
      <c r="A22" s="35"/>
      <c r="B22" s="8"/>
      <c r="C22" s="9"/>
      <c r="D22" s="10"/>
      <c r="E22" s="14"/>
      <c r="F22" s="14"/>
      <c r="G22" s="14"/>
      <c r="H22" s="12"/>
    </row>
    <row r="23" spans="1:702" ht="15" customHeight="1" x14ac:dyDescent="0.25">
      <c r="A23" s="13" t="s">
        <v>40</v>
      </c>
      <c r="B23" s="52" t="s">
        <v>41</v>
      </c>
      <c r="C23" s="53"/>
      <c r="D23" s="54"/>
      <c r="E23" s="14"/>
      <c r="F23" s="14"/>
      <c r="G23" s="14"/>
      <c r="H23" s="15"/>
      <c r="ZY23" t="s">
        <v>42</v>
      </c>
      <c r="ZZ23" s="16"/>
    </row>
    <row r="24" spans="1:702" ht="15" customHeight="1" x14ac:dyDescent="0.25">
      <c r="A24" s="13" t="s">
        <v>43</v>
      </c>
      <c r="B24" s="55" t="s">
        <v>44</v>
      </c>
      <c r="C24" s="56"/>
      <c r="D24" s="57"/>
      <c r="E24" s="14"/>
      <c r="F24" s="14"/>
      <c r="G24" s="14"/>
      <c r="H24" s="15"/>
      <c r="ZY24" t="s">
        <v>45</v>
      </c>
      <c r="ZZ24" s="16"/>
    </row>
    <row r="25" spans="1:702" ht="22.15" customHeight="1" x14ac:dyDescent="0.25">
      <c r="A25" s="13" t="s">
        <v>46</v>
      </c>
      <c r="B25" s="46" t="s">
        <v>47</v>
      </c>
      <c r="C25" s="47"/>
      <c r="D25" s="48"/>
      <c r="E25" s="14"/>
      <c r="F25" s="14"/>
      <c r="G25" s="14"/>
      <c r="H25" s="15"/>
      <c r="ZY25" t="s">
        <v>48</v>
      </c>
      <c r="ZZ25" s="16"/>
    </row>
    <row r="26" spans="1:702" ht="36.75" customHeight="1" x14ac:dyDescent="0.25">
      <c r="A26" s="18" t="s">
        <v>49</v>
      </c>
      <c r="B26" s="49" t="s">
        <v>50</v>
      </c>
      <c r="C26" s="50"/>
      <c r="D26" s="51"/>
      <c r="E26" s="14"/>
      <c r="F26" s="14"/>
      <c r="G26" s="14"/>
      <c r="H26" s="15"/>
    </row>
    <row r="27" spans="1:702" x14ac:dyDescent="0.25">
      <c r="A27" s="19"/>
      <c r="B27" s="20" t="s">
        <v>51</v>
      </c>
      <c r="D27" s="17"/>
      <c r="E27" s="14"/>
      <c r="F27" s="14"/>
      <c r="G27" s="14"/>
      <c r="H27" s="15"/>
    </row>
    <row r="28" spans="1:702" x14ac:dyDescent="0.25">
      <c r="A28" s="19"/>
      <c r="B28" s="20" t="s">
        <v>52</v>
      </c>
      <c r="C28" s="21" t="s">
        <v>53</v>
      </c>
      <c r="D28" s="22">
        <v>1</v>
      </c>
      <c r="E28" s="23" t="s">
        <v>54</v>
      </c>
      <c r="F28" s="24">
        <v>1</v>
      </c>
      <c r="G28" s="25"/>
      <c r="H28" s="26">
        <f>ROUND(F28*G28,2)</f>
        <v>0</v>
      </c>
      <c r="ZY28" t="s">
        <v>55</v>
      </c>
      <c r="ZZ28" s="16" t="s">
        <v>56</v>
      </c>
    </row>
    <row r="29" spans="1:702" x14ac:dyDescent="0.25">
      <c r="A29" s="27"/>
      <c r="B29" s="28"/>
      <c r="C29" s="29"/>
      <c r="D29" s="30"/>
      <c r="E29" s="14"/>
      <c r="F29" s="14"/>
      <c r="G29" s="14"/>
      <c r="H29" s="31"/>
    </row>
    <row r="30" spans="1:702" ht="15" customHeight="1" x14ac:dyDescent="0.25">
      <c r="A30" s="32"/>
      <c r="B30" s="41" t="s">
        <v>57</v>
      </c>
      <c r="C30" s="42"/>
      <c r="D30" s="43"/>
      <c r="E30" s="14"/>
      <c r="F30" s="14"/>
      <c r="G30" s="14"/>
      <c r="H30" s="33">
        <f>SUBTOTAL(109,H24:H29)</f>
        <v>0</v>
      </c>
      <c r="I30" s="34"/>
      <c r="ZY30" t="s">
        <v>58</v>
      </c>
    </row>
    <row r="31" spans="1:702" x14ac:dyDescent="0.25">
      <c r="A31" s="35"/>
      <c r="B31" s="8"/>
      <c r="C31" s="9"/>
      <c r="D31" s="10"/>
      <c r="E31" s="14"/>
      <c r="F31" s="14"/>
      <c r="G31" s="14"/>
      <c r="H31" s="12"/>
    </row>
    <row r="32" spans="1:702" ht="15" customHeight="1" x14ac:dyDescent="0.25">
      <c r="A32" s="13" t="s">
        <v>59</v>
      </c>
      <c r="B32" s="52" t="s">
        <v>60</v>
      </c>
      <c r="C32" s="53"/>
      <c r="D32" s="54"/>
      <c r="E32" s="14"/>
      <c r="F32" s="14"/>
      <c r="G32" s="14"/>
      <c r="H32" s="15"/>
      <c r="ZY32" t="s">
        <v>61</v>
      </c>
      <c r="ZZ32" s="16"/>
    </row>
    <row r="33" spans="1:702" x14ac:dyDescent="0.25">
      <c r="A33" s="13" t="s">
        <v>62</v>
      </c>
      <c r="D33" s="17"/>
      <c r="E33" s="14"/>
      <c r="F33" s="14"/>
      <c r="G33" s="14"/>
      <c r="H33" s="15"/>
      <c r="ZY33" t="s">
        <v>63</v>
      </c>
      <c r="ZZ33" s="16"/>
    </row>
    <row r="34" spans="1:702" x14ac:dyDescent="0.25">
      <c r="A34" s="13" t="s">
        <v>64</v>
      </c>
      <c r="D34" s="17"/>
      <c r="E34" s="14"/>
      <c r="F34" s="14"/>
      <c r="G34" s="14"/>
      <c r="H34" s="15"/>
      <c r="ZY34" t="s">
        <v>65</v>
      </c>
      <c r="ZZ34" s="16"/>
    </row>
    <row r="35" spans="1:702" ht="23.85" customHeight="1" x14ac:dyDescent="0.25">
      <c r="A35" s="18" t="s">
        <v>66</v>
      </c>
      <c r="B35" s="49" t="s">
        <v>67</v>
      </c>
      <c r="C35" s="50"/>
      <c r="D35" s="51"/>
      <c r="E35" s="14"/>
      <c r="F35" s="14"/>
      <c r="G35" s="14"/>
      <c r="H35" s="15"/>
    </row>
    <row r="36" spans="1:702" x14ac:dyDescent="0.25">
      <c r="A36" s="19"/>
      <c r="B36" s="20" t="s">
        <v>68</v>
      </c>
      <c r="D36" s="17"/>
      <c r="E36" s="14"/>
      <c r="F36" s="14"/>
      <c r="G36" s="14"/>
      <c r="H36" s="15"/>
    </row>
    <row r="37" spans="1:702" x14ac:dyDescent="0.25">
      <c r="A37" s="19"/>
      <c r="B37" s="20" t="s">
        <v>69</v>
      </c>
      <c r="C37" s="21" t="s">
        <v>70</v>
      </c>
      <c r="D37" s="22">
        <v>1</v>
      </c>
      <c r="E37" s="23" t="s">
        <v>71</v>
      </c>
      <c r="F37" s="24">
        <v>1</v>
      </c>
      <c r="G37" s="25"/>
      <c r="H37" s="26">
        <f>ROUND(F37*G37,2)</f>
        <v>0</v>
      </c>
      <c r="ZY37" t="s">
        <v>72</v>
      </c>
      <c r="ZZ37" s="16" t="s">
        <v>73</v>
      </c>
    </row>
    <row r="38" spans="1:702" x14ac:dyDescent="0.25">
      <c r="A38" s="27"/>
      <c r="B38" s="28"/>
      <c r="C38" s="29"/>
      <c r="D38" s="30"/>
      <c r="E38" s="14"/>
      <c r="F38" s="14"/>
      <c r="G38" s="14"/>
      <c r="H38" s="31"/>
    </row>
    <row r="39" spans="1:702" ht="15" customHeight="1" x14ac:dyDescent="0.25">
      <c r="A39" s="32"/>
      <c r="B39" s="41" t="s">
        <v>74</v>
      </c>
      <c r="C39" s="42"/>
      <c r="D39" s="43"/>
      <c r="E39" s="14"/>
      <c r="F39" s="14"/>
      <c r="G39" s="14"/>
      <c r="H39" s="33">
        <f>SUBTOTAL(109,H33:H38)</f>
        <v>0</v>
      </c>
      <c r="I39" s="34"/>
      <c r="ZY39" t="s">
        <v>75</v>
      </c>
    </row>
    <row r="40" spans="1:702" x14ac:dyDescent="0.25">
      <c r="A40" s="35"/>
      <c r="B40" s="8"/>
      <c r="C40" s="9"/>
      <c r="D40" s="10"/>
      <c r="E40" s="14"/>
      <c r="F40" s="14"/>
      <c r="G40" s="14"/>
      <c r="H40" s="12"/>
    </row>
    <row r="41" spans="1:702" x14ac:dyDescent="0.25">
      <c r="A41" s="27"/>
      <c r="B41" s="29"/>
      <c r="C41" s="29"/>
      <c r="D41" s="30"/>
      <c r="E41" s="36"/>
      <c r="F41" s="36"/>
      <c r="G41" s="36"/>
      <c r="H41" s="31"/>
    </row>
    <row r="42" spans="1:702" x14ac:dyDescent="0.25">
      <c r="A42" s="9"/>
      <c r="B42" s="9"/>
      <c r="C42" s="9"/>
      <c r="D42" s="9"/>
      <c r="E42" s="9"/>
      <c r="F42" s="9"/>
      <c r="G42" s="9"/>
      <c r="H42" s="9"/>
    </row>
    <row r="43" spans="1:702" x14ac:dyDescent="0.25">
      <c r="B43" s="44" t="s">
        <v>76</v>
      </c>
      <c r="C43" s="45"/>
      <c r="D43" s="45"/>
      <c r="H43" s="38">
        <f>SUBTOTAL(109,H4:H41)</f>
        <v>0</v>
      </c>
      <c r="ZY43" t="s">
        <v>77</v>
      </c>
    </row>
    <row r="44" spans="1:702" x14ac:dyDescent="0.25">
      <c r="A44" s="39">
        <v>20</v>
      </c>
      <c r="B44" s="37" t="str">
        <f>CONCATENATE("Montant TVA (",A44,"%)")</f>
        <v>Montant TVA (20%)</v>
      </c>
      <c r="H44" s="38">
        <f>(H43*A44)/100</f>
        <v>0</v>
      </c>
      <c r="ZY44" t="s">
        <v>78</v>
      </c>
    </row>
    <row r="45" spans="1:702" x14ac:dyDescent="0.25">
      <c r="B45" s="37" t="s">
        <v>79</v>
      </c>
      <c r="H45" s="38">
        <f>H43+H44</f>
        <v>0</v>
      </c>
      <c r="ZY45" t="s">
        <v>80</v>
      </c>
    </row>
    <row r="46" spans="1:702" x14ac:dyDescent="0.25">
      <c r="H46" s="38"/>
    </row>
    <row r="47" spans="1:702" x14ac:dyDescent="0.25">
      <c r="H47" s="38"/>
    </row>
  </sheetData>
  <mergeCells count="17">
    <mergeCell ref="A1:H1"/>
    <mergeCell ref="B4:D4"/>
    <mergeCell ref="B5:D5"/>
    <mergeCell ref="B8:D8"/>
    <mergeCell ref="B12:D12"/>
    <mergeCell ref="B14:D14"/>
    <mergeCell ref="B17:D17"/>
    <mergeCell ref="B21:D21"/>
    <mergeCell ref="B23:D23"/>
    <mergeCell ref="B24:D24"/>
    <mergeCell ref="B39:D39"/>
    <mergeCell ref="B43:D43"/>
    <mergeCell ref="B25:D25"/>
    <mergeCell ref="B26:D26"/>
    <mergeCell ref="B30:D30"/>
    <mergeCell ref="B32:D32"/>
    <mergeCell ref="B35:D35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N°15 Page de garde</vt:lpstr>
      <vt:lpstr>Lot N°15 ASCENSEUR</vt:lpstr>
      <vt:lpstr>'Lot N°15 ASCENSEUR'!Impression_des_titres</vt:lpstr>
      <vt:lpstr>'Lot N°15 ASCENSEUR'!Zone_d_impression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2026-01-20T10:37:14Z</dcterms:created>
  <dcterms:modified xsi:type="dcterms:W3CDTF">2026-01-28T10:12:56Z</dcterms:modified>
</cp:coreProperties>
</file>